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QUAN LY NGAN SACH\NAM 2024\CONG KHAI NGAN SACH\DU TOAN 2025\DANG CONG BTC\"/>
    </mc:Choice>
  </mc:AlternateContent>
  <bookViews>
    <workbookView xWindow="0" yWindow="0" windowWidth="19200" windowHeight="6930"/>
  </bookViews>
  <sheets>
    <sheet name="Sheet1" sheetId="1" r:id="rId1"/>
  </sheets>
  <definedNames>
    <definedName name="_xlnm.Print_Area" localSheetId="0">Sheet1!$A$1:$H$42</definedName>
    <definedName name="_xlnm.Print_Titles" localSheetId="0">Sheet1!$5:$7</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9" i="1" l="1"/>
  <c r="H10" i="1"/>
  <c r="H11" i="1"/>
  <c r="H12" i="1"/>
  <c r="H13" i="1"/>
  <c r="H14" i="1"/>
  <c r="H15" i="1"/>
  <c r="H18" i="1"/>
  <c r="H19" i="1"/>
  <c r="H25" i="1"/>
  <c r="H26" i="1"/>
  <c r="H27" i="1"/>
  <c r="H29" i="1"/>
  <c r="H30" i="1"/>
  <c r="H33" i="1"/>
  <c r="G9" i="1"/>
  <c r="G10" i="1"/>
  <c r="G11" i="1"/>
  <c r="G12" i="1"/>
  <c r="G13" i="1"/>
  <c r="G14" i="1"/>
  <c r="G15" i="1"/>
  <c r="G18" i="1"/>
  <c r="G19" i="1"/>
  <c r="G25" i="1"/>
  <c r="G26" i="1"/>
  <c r="G27" i="1"/>
  <c r="G29" i="1"/>
  <c r="G30" i="1"/>
  <c r="G33" i="1"/>
  <c r="G35" i="1"/>
  <c r="G36" i="1"/>
  <c r="H8" i="1"/>
  <c r="G8" i="1"/>
  <c r="A37" i="1" l="1"/>
  <c r="A38" i="1" s="1"/>
  <c r="A39" i="1" s="1"/>
  <c r="A11" i="1"/>
  <c r="A12" i="1" s="1"/>
  <c r="A13" i="1" s="1"/>
  <c r="A14" i="1" s="1"/>
  <c r="A15" i="1" s="1"/>
  <c r="A18" i="1" s="1"/>
  <c r="A19" i="1" s="1"/>
  <c r="A24" i="1" s="1"/>
  <c r="A25" i="1" s="1"/>
  <c r="A26" i="1" s="1"/>
  <c r="A27" i="1" s="1"/>
  <c r="A28" i="1" s="1"/>
</calcChain>
</file>

<file path=xl/sharedStrings.xml><?xml version="1.0" encoding="utf-8"?>
<sst xmlns="http://schemas.openxmlformats.org/spreadsheetml/2006/main" count="60" uniqueCount="51">
  <si>
    <t>(Dự toán trình Hội đồng nhân dân)</t>
  </si>
  <si>
    <t>STT</t>
  </si>
  <si>
    <t>NỘI DUNG</t>
  </si>
  <si>
    <t>I</t>
  </si>
  <si>
    <t>II</t>
  </si>
  <si>
    <t>III</t>
  </si>
  <si>
    <t>IV</t>
  </si>
  <si>
    <t>-</t>
  </si>
  <si>
    <t>Biểu số 35/CK-NSNN</t>
  </si>
  <si>
    <t>SO SÁNH (%)</t>
  </si>
  <si>
    <t>TỔNG THU NGÂN SÁCH NHÀ NƯỚC</t>
  </si>
  <si>
    <t>Thu nội địa</t>
  </si>
  <si>
    <t>Thu từ khu vực DNNN do Trung ương quản lý</t>
  </si>
  <si>
    <t>Thu từ khu vực DNNN do địa phương quản lý</t>
  </si>
  <si>
    <t xml:space="preserve">Thu từ khu vực doanh nghiệp có vốn đầu tư nước ngoài </t>
  </si>
  <si>
    <t>Thu từ khu vực kinh tế ngoài quốc doanh</t>
  </si>
  <si>
    <t>Thuế thu nhập cá nhân</t>
  </si>
  <si>
    <t>Thuế bảo vệ môi trường</t>
  </si>
  <si>
    <t>Thuế  BVMT thu từ hàng hóa sản xuất, kinh doanh trong nước</t>
  </si>
  <si>
    <t>Thuế  BVMT thu từ hàng hóa nhập khẩu</t>
  </si>
  <si>
    <t>Lệ phí trước bạ</t>
  </si>
  <si>
    <t xml:space="preserve">Thu phí, lệ phí </t>
  </si>
  <si>
    <t xml:space="preserve"> Phí và lệ phí trung ương</t>
  </si>
  <si>
    <t xml:space="preserve"> Phí và lệ phí địa phương</t>
  </si>
  <si>
    <t xml:space="preserve"> Phí và lệ phí huyện</t>
  </si>
  <si>
    <t xml:space="preserve"> Phí và lệ phí xã, phường</t>
  </si>
  <si>
    <t>Thuế sử dụng đất nông nghiệp</t>
  </si>
  <si>
    <t>Thuế sử dụng đất phi nông nghiệp</t>
  </si>
  <si>
    <t>Tiền cho thuê đất, thuê mặt nước</t>
  </si>
  <si>
    <t>Thu tiền sử dụng đất</t>
  </si>
  <si>
    <t>Tiền cho thuê và tiền bán nhà ở thuộc sở hữu nhà nước</t>
  </si>
  <si>
    <t>Thu từ hoạt động xổ số kiến thiết</t>
  </si>
  <si>
    <t>Thu tiền cấp quyền khai thác khoáng sản</t>
  </si>
  <si>
    <t>Thu khác ngân sách</t>
  </si>
  <si>
    <t>Thu từ quỹ đất công ích, hoa lợi công sản khác</t>
  </si>
  <si>
    <t>Thu hồi vốn, thu cổ tức, lợi nhuận được chia của Nhà nước và lợi nhuận sau thuế còn lại sau khi trích lập các quỹ của doanh nghiệp nhà nước</t>
  </si>
  <si>
    <t xml:space="preserve">Thu từ dầu thô </t>
  </si>
  <si>
    <t>Thu từ hoạt động xuất, nhập khẩu</t>
  </si>
  <si>
    <t>Thuế giá trị gia tăng thu từ hàng hóa nhập khẩu</t>
  </si>
  <si>
    <t>Thuế xuất khẩu</t>
  </si>
  <si>
    <t>Thuế nhập khẩu</t>
  </si>
  <si>
    <t>Thuế tiêu thụ đặc biệt thu từ hàng hóa nhập khẩu</t>
  </si>
  <si>
    <t>Thu khác</t>
  </si>
  <si>
    <t>Thu viện trợ</t>
  </si>
  <si>
    <t>TỔNG THU
NSNN</t>
  </si>
  <si>
    <t>Thuế bảo vệ môi trường thu từ hàng hóa nhập khẩu</t>
  </si>
  <si>
    <t>THU
NSĐP</t>
  </si>
  <si>
    <t>DỰ TOÁN NĂM 2025</t>
  </si>
  <si>
    <t>DỰ TOÁN THU NGÂN SÁCH NHÀ NƯỚC NĂM 2025</t>
  </si>
  <si>
    <t>UBND TỈNH ĐỒNG THÁP</t>
  </si>
  <si>
    <r>
      <t xml:space="preserve">ƯỚC THỰC HIỆN NĂM 2024
</t>
    </r>
    <r>
      <rPr>
        <sz val="13"/>
        <rFont val="Times New Roman"/>
        <family val="1"/>
      </rPr>
      <t>(năm hiện hành)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</si>
</sst>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quot;$&quot;* #,##0.00_);_(&quot;$&quot;* \(#,##0.00\);_(&quot;$&quot;* &quot;-&quot;??_);_(@_)"/>
    <numFmt numFmtId="165" formatCode="_(* #,##0.00_);_(* \(#,##0.00\);_(* &quot;-&quot;??_);_(@_)"/>
    <numFmt numFmtId="166" formatCode="#,###;\-#,###;&quot;&quot;;_(@_)"/>
  </numFmts>
  <fonts count="11">
    <font>
      <sz val="11"/>
      <color theme="1"/>
      <name val="Calibri"/>
      <family val="2"/>
      <scheme val="minor"/>
    </font>
    <font>
      <sz val="12"/>
      <name val=".VnArial Narrow"/>
    </font>
    <font>
      <sz val="12"/>
      <name val=".VnArial Narrow"/>
      <family val="2"/>
    </font>
    <font>
      <sz val="13"/>
      <name val="Times New Roman"/>
      <family val="1"/>
    </font>
    <font>
      <sz val="12"/>
      <name val=".VnTime"/>
      <family val="2"/>
    </font>
    <font>
      <sz val="10"/>
      <name val="Arial"/>
      <family val="2"/>
      <charset val="163"/>
    </font>
    <font>
      <sz val="13"/>
      <name val=".VnTime"/>
      <family val="2"/>
    </font>
    <font>
      <sz val="11"/>
      <name val="Times New Roman"/>
      <family val="1"/>
      <charset val="163"/>
    </font>
    <font>
      <sz val="11"/>
      <color theme="1"/>
      <name val="Calibri"/>
      <family val="2"/>
      <charset val="163"/>
      <scheme val="minor"/>
    </font>
    <font>
      <b/>
      <sz val="13"/>
      <name val="Times New Roman"/>
      <family val="1"/>
    </font>
    <font>
      <i/>
      <sz val="13"/>
      <name val="Times New Roman"/>
      <family val="1"/>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1">
    <xf numFmtId="0" fontId="0" fillId="0" borderId="0"/>
    <xf numFmtId="165" fontId="7" fillId="0" borderId="0" applyFont="0" applyFill="0" applyBorder="0" applyAlignment="0" applyProtection="0"/>
    <xf numFmtId="164" fontId="7" fillId="0" borderId="0" applyFont="0" applyFill="0" applyBorder="0" applyAlignment="0" applyProtection="0"/>
    <xf numFmtId="166" fontId="6" fillId="0" borderId="0" applyFont="0" applyFill="0" applyBorder="0" applyAlignment="0" applyProtection="0"/>
    <xf numFmtId="0" fontId="4" fillId="0" borderId="0"/>
    <xf numFmtId="0" fontId="5" fillId="0" borderId="0"/>
    <xf numFmtId="0" fontId="2" fillId="0" borderId="0"/>
    <xf numFmtId="0" fontId="8" fillId="0" borderId="0"/>
    <xf numFmtId="0" fontId="4" fillId="0" borderId="0"/>
    <xf numFmtId="0" fontId="7" fillId="0" borderId="0"/>
    <xf numFmtId="0" fontId="1" fillId="0" borderId="0"/>
  </cellStyleXfs>
  <cellXfs count="47">
    <xf numFmtId="0" fontId="0" fillId="0" borderId="0" xfId="0"/>
    <xf numFmtId="0" fontId="3" fillId="0" borderId="4" xfId="0" applyFont="1" applyFill="1" applyBorder="1"/>
    <xf numFmtId="0" fontId="3" fillId="0" borderId="0" xfId="0" applyFont="1" applyFill="1"/>
    <xf numFmtId="0" fontId="9" fillId="0" borderId="0" xfId="0" applyFont="1" applyFill="1" applyAlignment="1">
      <alignment horizontal="left"/>
    </xf>
    <xf numFmtId="0" fontId="9" fillId="0" borderId="0" xfId="0" applyFont="1" applyFill="1" applyAlignment="1">
      <alignment horizontal="centerContinuous"/>
    </xf>
    <xf numFmtId="0" fontId="3" fillId="0" borderId="0" xfId="0" applyFont="1" applyFill="1" applyAlignment="1">
      <alignment horizontal="centerContinuous"/>
    </xf>
    <xf numFmtId="0" fontId="3" fillId="0" borderId="0" xfId="0" applyFont="1" applyFill="1" applyAlignment="1">
      <alignment horizontal="right"/>
    </xf>
    <xf numFmtId="0" fontId="9" fillId="0" borderId="7" xfId="0" applyFont="1" applyFill="1" applyBorder="1" applyAlignment="1">
      <alignment horizontal="center" wrapText="1"/>
    </xf>
    <xf numFmtId="0" fontId="9" fillId="0" borderId="1" xfId="0" applyFont="1" applyFill="1" applyBorder="1" applyAlignment="1">
      <alignment horizontal="center"/>
    </xf>
    <xf numFmtId="0" fontId="9" fillId="0" borderId="5" xfId="0" applyFont="1" applyFill="1" applyBorder="1"/>
    <xf numFmtId="3" fontId="9" fillId="0" borderId="1" xfId="0" applyNumberFormat="1" applyFont="1" applyFill="1" applyBorder="1"/>
    <xf numFmtId="0" fontId="9" fillId="0" borderId="2" xfId="0" applyFont="1" applyFill="1" applyBorder="1" applyAlignment="1">
      <alignment horizontal="center"/>
    </xf>
    <xf numFmtId="0" fontId="9" fillId="0" borderId="3" xfId="0" applyFont="1" applyFill="1" applyBorder="1"/>
    <xf numFmtId="3" fontId="9" fillId="0" borderId="2" xfId="0" applyNumberFormat="1" applyFont="1" applyFill="1" applyBorder="1"/>
    <xf numFmtId="0" fontId="3" fillId="0" borderId="2" xfId="0" applyFont="1" applyFill="1" applyBorder="1" applyAlignment="1">
      <alignment horizontal="center"/>
    </xf>
    <xf numFmtId="0" fontId="3" fillId="0" borderId="3" xfId="0" applyFont="1" applyFill="1" applyBorder="1"/>
    <xf numFmtId="3" fontId="3" fillId="0" borderId="2" xfId="0" applyNumberFormat="1" applyFont="1" applyFill="1" applyBorder="1"/>
    <xf numFmtId="0" fontId="10" fillId="0" borderId="2" xfId="0" quotePrefix="1" applyFont="1" applyFill="1" applyBorder="1" applyAlignment="1">
      <alignment horizontal="center"/>
    </xf>
    <xf numFmtId="0" fontId="10" fillId="0" borderId="2" xfId="0" applyFont="1" applyFill="1" applyBorder="1"/>
    <xf numFmtId="3" fontId="10" fillId="0" borderId="2" xfId="0" applyNumberFormat="1" applyFont="1" applyFill="1" applyBorder="1"/>
    <xf numFmtId="0" fontId="3" fillId="0" borderId="2" xfId="0" quotePrefix="1" applyFont="1" applyFill="1" applyBorder="1" applyAlignment="1">
      <alignment horizontal="center"/>
    </xf>
    <xf numFmtId="0" fontId="10" fillId="0" borderId="3" xfId="0" applyFont="1" applyFill="1" applyBorder="1"/>
    <xf numFmtId="0" fontId="3" fillId="0" borderId="2" xfId="0" applyFont="1" applyFill="1" applyBorder="1" applyAlignment="1">
      <alignment horizontal="center" vertical="center"/>
    </xf>
    <xf numFmtId="0" fontId="3" fillId="0" borderId="3" xfId="0" applyFont="1" applyFill="1" applyBorder="1" applyAlignment="1">
      <alignment vertical="center" wrapText="1"/>
    </xf>
    <xf numFmtId="3" fontId="3" fillId="0" borderId="2" xfId="0" applyNumberFormat="1" applyFont="1" applyFill="1" applyBorder="1" applyAlignment="1">
      <alignment vertical="center"/>
    </xf>
    <xf numFmtId="0" fontId="9" fillId="0" borderId="6" xfId="0" applyFont="1" applyFill="1" applyBorder="1" applyAlignment="1">
      <alignment horizontal="center"/>
    </xf>
    <xf numFmtId="0" fontId="9" fillId="0" borderId="6" xfId="0" applyFont="1" applyFill="1" applyBorder="1"/>
    <xf numFmtId="3" fontId="3" fillId="0" borderId="6" xfId="0" applyNumberFormat="1" applyFont="1" applyFill="1" applyBorder="1"/>
    <xf numFmtId="3" fontId="9" fillId="0" borderId="6" xfId="0" applyNumberFormat="1" applyFont="1" applyFill="1" applyBorder="1"/>
    <xf numFmtId="0" fontId="10" fillId="0" borderId="0" xfId="0" quotePrefix="1" applyFont="1" applyFill="1" applyAlignment="1">
      <alignment horizontal="left"/>
    </xf>
    <xf numFmtId="0" fontId="10" fillId="0" borderId="0" xfId="0" quotePrefix="1" applyFont="1" applyFill="1" applyBorder="1"/>
    <xf numFmtId="0" fontId="10" fillId="0" borderId="0" xfId="0" applyFont="1" applyFill="1"/>
    <xf numFmtId="0" fontId="3" fillId="0" borderId="0" xfId="4" applyFont="1" applyFill="1"/>
    <xf numFmtId="0" fontId="10" fillId="0" borderId="0" xfId="0" applyNumberFormat="1" applyFont="1" applyFill="1" applyAlignment="1">
      <alignment vertical="center" wrapText="1"/>
    </xf>
    <xf numFmtId="0" fontId="9" fillId="0" borderId="0" xfId="0" applyFont="1" applyFill="1" applyAlignment="1">
      <alignment horizontal="right"/>
    </xf>
    <xf numFmtId="0" fontId="10" fillId="0" borderId="0" xfId="0" applyNumberFormat="1" applyFont="1" applyFill="1" applyAlignment="1">
      <alignment horizontal="center" vertical="center" wrapText="1"/>
    </xf>
    <xf numFmtId="0" fontId="9" fillId="0" borderId="8" xfId="0" applyFont="1" applyFill="1" applyBorder="1" applyAlignment="1">
      <alignment horizontal="center" vertical="center"/>
    </xf>
    <xf numFmtId="0" fontId="9" fillId="0" borderId="7" xfId="0" applyFont="1" applyFill="1" applyBorder="1" applyAlignment="1">
      <alignment horizontal="center" vertical="center"/>
    </xf>
    <xf numFmtId="0" fontId="3" fillId="0" borderId="7" xfId="0" quotePrefix="1"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12" xfId="0"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9" xfId="0" applyFont="1" applyFill="1" applyBorder="1" applyAlignment="1">
      <alignment horizontal="center" vertical="center"/>
    </xf>
  </cellXfs>
  <cellStyles count="11">
    <cellStyle name="Comma 2" xfId="1"/>
    <cellStyle name="Currency 2" xfId="2"/>
    <cellStyle name="HAI" xfId="3"/>
    <cellStyle name="Normal" xfId="0" builtinId="0"/>
    <cellStyle name="Normal 2" xfId="4"/>
    <cellStyle name="Normal 3" xfId="5"/>
    <cellStyle name="Normal 4" xfId="6"/>
    <cellStyle name="Normal 5" xfId="7"/>
    <cellStyle name="Normal 6" xfId="8"/>
    <cellStyle name="Normal 7" xfId="9"/>
    <cellStyle name="Normal 8"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8"/>
  <sheetViews>
    <sheetView tabSelected="1" zoomScale="60" zoomScaleNormal="60" workbookViewId="0">
      <selection activeCell="F31" sqref="F31"/>
    </sheetView>
  </sheetViews>
  <sheetFormatPr defaultColWidth="12.81640625" defaultRowHeight="16.5"/>
  <cols>
    <col min="1" max="1" width="6.26953125" style="2" customWidth="1"/>
    <col min="2" max="2" width="62.81640625" style="2" customWidth="1"/>
    <col min="3" max="8" width="19.1796875" style="2" customWidth="1"/>
    <col min="9" max="9" width="12.81640625" style="2"/>
    <col min="10" max="10" width="50.6328125" style="2" customWidth="1"/>
    <col min="11" max="16384" width="12.81640625" style="2"/>
  </cols>
  <sheetData>
    <row r="1" spans="1:256" ht="21" customHeight="1">
      <c r="A1" s="3" t="s">
        <v>49</v>
      </c>
      <c r="B1" s="4"/>
      <c r="C1" s="5"/>
      <c r="D1" s="6"/>
      <c r="E1" s="5"/>
      <c r="F1" s="5"/>
      <c r="G1" s="34" t="s">
        <v>8</v>
      </c>
      <c r="H1" s="34"/>
    </row>
    <row r="2" spans="1:256" ht="21" customHeight="1">
      <c r="A2" s="4" t="s">
        <v>48</v>
      </c>
      <c r="B2" s="4"/>
      <c r="C2" s="5"/>
      <c r="D2" s="5"/>
      <c r="E2" s="5"/>
      <c r="F2" s="5"/>
      <c r="G2" s="5"/>
      <c r="H2" s="5"/>
    </row>
    <row r="3" spans="1:256" ht="21" customHeight="1">
      <c r="A3" s="35" t="s">
        <v>0</v>
      </c>
      <c r="B3" s="35"/>
      <c r="C3" s="35"/>
      <c r="D3" s="35"/>
      <c r="E3" s="35"/>
      <c r="F3" s="35"/>
      <c r="G3" s="35"/>
      <c r="H3" s="35"/>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c r="FH3" s="33"/>
      <c r="FI3" s="33"/>
      <c r="FJ3" s="33"/>
      <c r="FK3" s="33"/>
      <c r="FL3" s="33"/>
      <c r="FM3" s="33"/>
      <c r="FN3" s="33"/>
      <c r="FO3" s="33"/>
      <c r="FP3" s="33"/>
      <c r="FQ3" s="33"/>
      <c r="FR3" s="33"/>
      <c r="FS3" s="33"/>
      <c r="FT3" s="33"/>
      <c r="FU3" s="33"/>
      <c r="FV3" s="33"/>
      <c r="FW3" s="33"/>
      <c r="FX3" s="33"/>
      <c r="FY3" s="33"/>
      <c r="FZ3" s="33"/>
      <c r="GA3" s="33"/>
      <c r="GB3" s="33"/>
      <c r="GC3" s="33"/>
      <c r="GD3" s="33"/>
      <c r="GE3" s="33"/>
      <c r="GF3" s="33"/>
      <c r="GG3" s="33"/>
      <c r="GH3" s="33"/>
      <c r="GI3" s="33"/>
      <c r="GJ3" s="33"/>
      <c r="GK3" s="33"/>
      <c r="GL3" s="33"/>
      <c r="GM3" s="33"/>
      <c r="GN3" s="33"/>
      <c r="GO3" s="33"/>
      <c r="GP3" s="33"/>
      <c r="GQ3" s="33"/>
      <c r="GR3" s="33"/>
      <c r="GS3" s="33"/>
      <c r="GT3" s="33"/>
      <c r="GU3" s="33"/>
      <c r="GV3" s="33"/>
      <c r="GW3" s="33"/>
      <c r="GX3" s="33"/>
      <c r="GY3" s="33"/>
      <c r="GZ3" s="33"/>
      <c r="HA3" s="33"/>
      <c r="HB3" s="33"/>
      <c r="HC3" s="33"/>
      <c r="HD3" s="33"/>
      <c r="HE3" s="33"/>
      <c r="HF3" s="33"/>
      <c r="HG3" s="33"/>
      <c r="HH3" s="33"/>
      <c r="HI3" s="33"/>
      <c r="HJ3" s="33"/>
      <c r="HK3" s="33"/>
      <c r="HL3" s="33"/>
      <c r="HM3" s="33"/>
      <c r="HN3" s="33"/>
      <c r="HO3" s="33"/>
      <c r="HP3" s="33"/>
      <c r="HQ3" s="33"/>
      <c r="HR3" s="33"/>
      <c r="HS3" s="33"/>
      <c r="HT3" s="33"/>
      <c r="HU3" s="33"/>
      <c r="HV3" s="33"/>
      <c r="HW3" s="33"/>
      <c r="HX3" s="33"/>
      <c r="HY3" s="33"/>
      <c r="HZ3" s="33"/>
      <c r="IA3" s="33"/>
      <c r="IB3" s="33"/>
      <c r="IC3" s="33"/>
      <c r="ID3" s="33"/>
      <c r="IE3" s="33"/>
      <c r="IF3" s="33"/>
      <c r="IG3" s="33"/>
      <c r="IH3" s="33"/>
      <c r="II3" s="33"/>
      <c r="IJ3" s="33"/>
      <c r="IK3" s="33"/>
      <c r="IL3" s="33"/>
      <c r="IM3" s="33"/>
      <c r="IN3" s="33"/>
      <c r="IO3" s="33"/>
      <c r="IP3" s="33"/>
      <c r="IQ3" s="33"/>
      <c r="IR3" s="33"/>
      <c r="IS3" s="33"/>
      <c r="IT3" s="33"/>
      <c r="IU3" s="33"/>
      <c r="IV3" s="33"/>
    </row>
    <row r="4" spans="1:256" ht="15.75" customHeight="1">
      <c r="A4" s="35"/>
      <c r="B4" s="35"/>
      <c r="C4" s="35"/>
      <c r="D4" s="35"/>
      <c r="E4" s="35"/>
      <c r="F4" s="35"/>
      <c r="G4" s="35"/>
      <c r="H4" s="35"/>
    </row>
    <row r="5" spans="1:256">
      <c r="A5" s="36" t="s">
        <v>1</v>
      </c>
      <c r="B5" s="36" t="s">
        <v>2</v>
      </c>
      <c r="C5" s="39" t="s">
        <v>50</v>
      </c>
      <c r="D5" s="40"/>
      <c r="E5" s="39" t="s">
        <v>47</v>
      </c>
      <c r="F5" s="43"/>
      <c r="G5" s="46" t="s">
        <v>9</v>
      </c>
      <c r="H5" s="40"/>
      <c r="I5" s="1"/>
    </row>
    <row r="6" spans="1:256">
      <c r="A6" s="37"/>
      <c r="B6" s="38"/>
      <c r="C6" s="41"/>
      <c r="D6" s="42"/>
      <c r="E6" s="44"/>
      <c r="F6" s="45"/>
      <c r="G6" s="41"/>
      <c r="H6" s="42"/>
      <c r="I6" s="1"/>
    </row>
    <row r="7" spans="1:256" ht="33">
      <c r="A7" s="37"/>
      <c r="B7" s="38"/>
      <c r="C7" s="7" t="s">
        <v>44</v>
      </c>
      <c r="D7" s="7" t="s">
        <v>46</v>
      </c>
      <c r="E7" s="7" t="s">
        <v>44</v>
      </c>
      <c r="F7" s="7" t="s">
        <v>46</v>
      </c>
      <c r="G7" s="7" t="s">
        <v>44</v>
      </c>
      <c r="H7" s="7" t="s">
        <v>46</v>
      </c>
      <c r="I7" s="1"/>
    </row>
    <row r="8" spans="1:256">
      <c r="A8" s="8"/>
      <c r="B8" s="9" t="s">
        <v>10</v>
      </c>
      <c r="C8" s="10">
        <v>9675053.6514166668</v>
      </c>
      <c r="D8" s="10">
        <v>8720011.1456352696</v>
      </c>
      <c r="E8" s="10">
        <v>10100553.796</v>
      </c>
      <c r="F8" s="10">
        <v>8715518.7960000001</v>
      </c>
      <c r="G8" s="10">
        <f>+E8/C8*100</f>
        <v>104.3979099229184</v>
      </c>
      <c r="H8" s="10">
        <f>+F8/D8*100</f>
        <v>99.948482294801678</v>
      </c>
      <c r="I8" s="1"/>
    </row>
    <row r="9" spans="1:256">
      <c r="A9" s="11" t="s">
        <v>3</v>
      </c>
      <c r="B9" s="12" t="s">
        <v>11</v>
      </c>
      <c r="C9" s="13">
        <v>9265054.0820000004</v>
      </c>
      <c r="D9" s="13">
        <v>8720011.1456352696</v>
      </c>
      <c r="E9" s="13">
        <v>9595000</v>
      </c>
      <c r="F9" s="13">
        <v>8709965</v>
      </c>
      <c r="G9" s="13">
        <f t="shared" ref="G9:G36" si="0">+E9/C9*100</f>
        <v>103.56118717796816</v>
      </c>
      <c r="H9" s="13">
        <f t="shared" ref="H9:H33" si="1">+F9/D9*100</f>
        <v>99.884792055107667</v>
      </c>
      <c r="I9" s="1"/>
    </row>
    <row r="10" spans="1:256">
      <c r="A10" s="14">
        <v>1</v>
      </c>
      <c r="B10" s="15" t="s">
        <v>12</v>
      </c>
      <c r="C10" s="16">
        <v>252000.4</v>
      </c>
      <c r="D10" s="16">
        <v>252000.4</v>
      </c>
      <c r="E10" s="16">
        <v>255000</v>
      </c>
      <c r="F10" s="16">
        <v>255000</v>
      </c>
      <c r="G10" s="16">
        <f t="shared" si="0"/>
        <v>101.19031557092765</v>
      </c>
      <c r="H10" s="16">
        <f t="shared" si="1"/>
        <v>101.19031557092765</v>
      </c>
      <c r="I10" s="1"/>
    </row>
    <row r="11" spans="1:256">
      <c r="A11" s="14">
        <f>A10+1</f>
        <v>2</v>
      </c>
      <c r="B11" s="15" t="s">
        <v>13</v>
      </c>
      <c r="C11" s="16">
        <v>300000.2</v>
      </c>
      <c r="D11" s="16">
        <v>300000.2</v>
      </c>
      <c r="E11" s="16">
        <v>360000</v>
      </c>
      <c r="F11" s="16">
        <v>360000</v>
      </c>
      <c r="G11" s="16">
        <f t="shared" si="0"/>
        <v>119.99992000005332</v>
      </c>
      <c r="H11" s="16">
        <f t="shared" si="1"/>
        <v>119.99992000005332</v>
      </c>
      <c r="I11" s="1"/>
    </row>
    <row r="12" spans="1:256">
      <c r="A12" s="14">
        <f>A11+1</f>
        <v>3</v>
      </c>
      <c r="B12" s="15" t="s">
        <v>14</v>
      </c>
      <c r="C12" s="16">
        <v>107000</v>
      </c>
      <c r="D12" s="16">
        <v>107000</v>
      </c>
      <c r="E12" s="16">
        <v>70000</v>
      </c>
      <c r="F12" s="16">
        <v>70000</v>
      </c>
      <c r="G12" s="16">
        <f t="shared" si="0"/>
        <v>65.420560747663544</v>
      </c>
      <c r="H12" s="16">
        <f t="shared" si="1"/>
        <v>65.420560747663544</v>
      </c>
      <c r="I12" s="1"/>
    </row>
    <row r="13" spans="1:256">
      <c r="A13" s="14">
        <f>A12+1</f>
        <v>4</v>
      </c>
      <c r="B13" s="15" t="s">
        <v>15</v>
      </c>
      <c r="C13" s="16">
        <v>1400000.3199999998</v>
      </c>
      <c r="D13" s="16">
        <v>1400000.3199999998</v>
      </c>
      <c r="E13" s="16">
        <v>1550000</v>
      </c>
      <c r="F13" s="16">
        <v>1550000</v>
      </c>
      <c r="G13" s="16">
        <f t="shared" si="0"/>
        <v>110.71426040816905</v>
      </c>
      <c r="H13" s="16">
        <f t="shared" si="1"/>
        <v>110.71426040816905</v>
      </c>
      <c r="I13" s="1"/>
    </row>
    <row r="14" spans="1:256">
      <c r="A14" s="14">
        <f>A13+1</f>
        <v>5</v>
      </c>
      <c r="B14" s="15" t="s">
        <v>16</v>
      </c>
      <c r="C14" s="16">
        <v>720000</v>
      </c>
      <c r="D14" s="16">
        <v>720000</v>
      </c>
      <c r="E14" s="16">
        <v>785000</v>
      </c>
      <c r="F14" s="16">
        <v>785000</v>
      </c>
      <c r="G14" s="16">
        <f t="shared" si="0"/>
        <v>109.02777777777777</v>
      </c>
      <c r="H14" s="16">
        <f t="shared" si="1"/>
        <v>109.02777777777777</v>
      </c>
      <c r="I14" s="1"/>
    </row>
    <row r="15" spans="1:256">
      <c r="A15" s="14">
        <f>A14+1</f>
        <v>6</v>
      </c>
      <c r="B15" s="15" t="s">
        <v>17</v>
      </c>
      <c r="C15" s="16">
        <v>950000</v>
      </c>
      <c r="D15" s="16">
        <v>570000</v>
      </c>
      <c r="E15" s="16">
        <v>1720000</v>
      </c>
      <c r="F15" s="16">
        <v>1032000</v>
      </c>
      <c r="G15" s="16">
        <f t="shared" si="0"/>
        <v>181.05263157894737</v>
      </c>
      <c r="H15" s="16">
        <f t="shared" si="1"/>
        <v>181.05263157894737</v>
      </c>
      <c r="I15" s="1"/>
    </row>
    <row r="16" spans="1:256">
      <c r="A16" s="17" t="s">
        <v>7</v>
      </c>
      <c r="B16" s="18" t="s">
        <v>18</v>
      </c>
      <c r="C16" s="16"/>
      <c r="D16" s="16"/>
      <c r="E16" s="19">
        <v>1032000</v>
      </c>
      <c r="F16" s="19">
        <v>1032000</v>
      </c>
      <c r="G16" s="19"/>
      <c r="H16" s="19"/>
      <c r="I16" s="1"/>
    </row>
    <row r="17" spans="1:9">
      <c r="A17" s="17" t="s">
        <v>7</v>
      </c>
      <c r="B17" s="18" t="s">
        <v>19</v>
      </c>
      <c r="C17" s="16"/>
      <c r="D17" s="16"/>
      <c r="E17" s="19">
        <v>688000</v>
      </c>
      <c r="F17" s="19">
        <v>0</v>
      </c>
      <c r="G17" s="19"/>
      <c r="H17" s="19"/>
      <c r="I17" s="1"/>
    </row>
    <row r="18" spans="1:9">
      <c r="A18" s="14">
        <f>A15+1</f>
        <v>7</v>
      </c>
      <c r="B18" s="15" t="s">
        <v>20</v>
      </c>
      <c r="C18" s="16">
        <v>313000</v>
      </c>
      <c r="D18" s="16">
        <v>313000</v>
      </c>
      <c r="E18" s="16">
        <v>330000</v>
      </c>
      <c r="F18" s="16">
        <v>330000</v>
      </c>
      <c r="G18" s="16">
        <f t="shared" si="0"/>
        <v>105.43130990415335</v>
      </c>
      <c r="H18" s="16">
        <f t="shared" si="1"/>
        <v>105.43130990415335</v>
      </c>
      <c r="I18" s="1"/>
    </row>
    <row r="19" spans="1:9">
      <c r="A19" s="14">
        <f>A18+1</f>
        <v>8</v>
      </c>
      <c r="B19" s="15" t="s">
        <v>21</v>
      </c>
      <c r="C19" s="16">
        <v>178000</v>
      </c>
      <c r="D19" s="16">
        <v>128000.47058823529</v>
      </c>
      <c r="E19" s="16">
        <v>170000</v>
      </c>
      <c r="F19" s="16">
        <v>120000</v>
      </c>
      <c r="G19" s="16">
        <f t="shared" si="0"/>
        <v>95.50561797752809</v>
      </c>
      <c r="H19" s="16">
        <f t="shared" si="1"/>
        <v>93.749655332149516</v>
      </c>
      <c r="I19" s="1"/>
    </row>
    <row r="20" spans="1:9">
      <c r="A20" s="20" t="s">
        <v>7</v>
      </c>
      <c r="B20" s="21" t="s">
        <v>22</v>
      </c>
      <c r="C20" s="16"/>
      <c r="D20" s="16"/>
      <c r="E20" s="19">
        <v>50000</v>
      </c>
      <c r="F20" s="19">
        <v>0</v>
      </c>
      <c r="G20" s="19"/>
      <c r="H20" s="19"/>
      <c r="I20" s="1"/>
    </row>
    <row r="21" spans="1:9">
      <c r="A21" s="20" t="s">
        <v>7</v>
      </c>
      <c r="B21" s="21" t="s">
        <v>23</v>
      </c>
      <c r="C21" s="16"/>
      <c r="D21" s="16"/>
      <c r="E21" s="19">
        <v>120000</v>
      </c>
      <c r="F21" s="19">
        <v>120000</v>
      </c>
      <c r="G21" s="19"/>
      <c r="H21" s="19"/>
      <c r="I21" s="1"/>
    </row>
    <row r="22" spans="1:9">
      <c r="A22" s="20" t="s">
        <v>7</v>
      </c>
      <c r="B22" s="21" t="s">
        <v>24</v>
      </c>
      <c r="C22" s="16"/>
      <c r="D22" s="16"/>
      <c r="E22" s="16"/>
      <c r="F22" s="16"/>
      <c r="G22" s="16"/>
      <c r="H22" s="16"/>
      <c r="I22" s="1"/>
    </row>
    <row r="23" spans="1:9">
      <c r="A23" s="20" t="s">
        <v>7</v>
      </c>
      <c r="B23" s="21" t="s">
        <v>25</v>
      </c>
      <c r="C23" s="16"/>
      <c r="D23" s="16"/>
      <c r="E23" s="16"/>
      <c r="F23" s="16"/>
      <c r="G23" s="16"/>
      <c r="H23" s="16"/>
      <c r="I23" s="1"/>
    </row>
    <row r="24" spans="1:9">
      <c r="A24" s="14">
        <f>A19+1</f>
        <v>9</v>
      </c>
      <c r="B24" s="15" t="s">
        <v>26</v>
      </c>
      <c r="C24" s="16"/>
      <c r="D24" s="16"/>
      <c r="E24" s="16"/>
      <c r="F24" s="16"/>
      <c r="G24" s="16"/>
      <c r="H24" s="16"/>
      <c r="I24" s="1"/>
    </row>
    <row r="25" spans="1:9">
      <c r="A25" s="14">
        <f>A24+1</f>
        <v>10</v>
      </c>
      <c r="B25" s="15" t="s">
        <v>27</v>
      </c>
      <c r="C25" s="16">
        <v>18931</v>
      </c>
      <c r="D25" s="16">
        <v>18931</v>
      </c>
      <c r="E25" s="16">
        <v>17000</v>
      </c>
      <c r="F25" s="16">
        <v>17000</v>
      </c>
      <c r="G25" s="16">
        <f t="shared" si="0"/>
        <v>89.799799271036932</v>
      </c>
      <c r="H25" s="16">
        <f t="shared" si="1"/>
        <v>89.799799271036932</v>
      </c>
      <c r="I25" s="1"/>
    </row>
    <row r="26" spans="1:9">
      <c r="A26" s="14">
        <f>A25+1</f>
        <v>11</v>
      </c>
      <c r="B26" s="15" t="s">
        <v>28</v>
      </c>
      <c r="C26" s="16">
        <v>240000</v>
      </c>
      <c r="D26" s="16">
        <v>240000</v>
      </c>
      <c r="E26" s="16">
        <v>201000</v>
      </c>
      <c r="F26" s="16">
        <v>201000</v>
      </c>
      <c r="G26" s="16">
        <f t="shared" si="0"/>
        <v>83.75</v>
      </c>
      <c r="H26" s="16">
        <f t="shared" si="1"/>
        <v>83.75</v>
      </c>
      <c r="I26" s="1"/>
    </row>
    <row r="27" spans="1:9">
      <c r="A27" s="14">
        <f>A26+1</f>
        <v>12</v>
      </c>
      <c r="B27" s="15" t="s">
        <v>29</v>
      </c>
      <c r="C27" s="16">
        <v>1770000</v>
      </c>
      <c r="D27" s="16">
        <v>1770000</v>
      </c>
      <c r="E27" s="16">
        <v>1600000</v>
      </c>
      <c r="F27" s="16">
        <v>1600000</v>
      </c>
      <c r="G27" s="16">
        <f t="shared" si="0"/>
        <v>90.395480225988706</v>
      </c>
      <c r="H27" s="16">
        <f t="shared" si="1"/>
        <v>90.395480225988706</v>
      </c>
      <c r="I27" s="1"/>
    </row>
    <row r="28" spans="1:9">
      <c r="A28" s="14">
        <f>A27+1</f>
        <v>13</v>
      </c>
      <c r="B28" s="15" t="s">
        <v>30</v>
      </c>
      <c r="C28" s="16"/>
      <c r="D28" s="16"/>
      <c r="E28" s="16"/>
      <c r="F28" s="16"/>
      <c r="G28" s="16"/>
      <c r="H28" s="16"/>
      <c r="I28" s="1"/>
    </row>
    <row r="29" spans="1:9">
      <c r="A29" s="14">
        <v>14</v>
      </c>
      <c r="B29" s="15" t="s">
        <v>31</v>
      </c>
      <c r="C29" s="16">
        <v>2150000</v>
      </c>
      <c r="D29" s="16">
        <v>2150000</v>
      </c>
      <c r="E29" s="16">
        <v>2100000</v>
      </c>
      <c r="F29" s="16">
        <v>2100000</v>
      </c>
      <c r="G29" s="16">
        <f t="shared" si="0"/>
        <v>97.674418604651152</v>
      </c>
      <c r="H29" s="16">
        <f t="shared" si="1"/>
        <v>97.674418604651152</v>
      </c>
      <c r="I29" s="1"/>
    </row>
    <row r="30" spans="1:9">
      <c r="A30" s="14">
        <v>15</v>
      </c>
      <c r="B30" s="15" t="s">
        <v>32</v>
      </c>
      <c r="C30" s="16">
        <v>43000</v>
      </c>
      <c r="D30" s="16">
        <v>42956.666666666664</v>
      </c>
      <c r="E30" s="16">
        <v>32000</v>
      </c>
      <c r="F30" s="16">
        <v>31965</v>
      </c>
      <c r="G30" s="16">
        <f t="shared" si="0"/>
        <v>74.418604651162795</v>
      </c>
      <c r="H30" s="16">
        <f t="shared" si="1"/>
        <v>74.412198339411816</v>
      </c>
      <c r="I30" s="1"/>
    </row>
    <row r="31" spans="1:9">
      <c r="A31" s="14">
        <v>16</v>
      </c>
      <c r="B31" s="15" t="s">
        <v>33</v>
      </c>
      <c r="C31" s="16">
        <v>387000</v>
      </c>
      <c r="D31" s="16">
        <v>271999.92638036807</v>
      </c>
      <c r="E31" s="16">
        <v>370000</v>
      </c>
      <c r="F31" s="16">
        <v>223000</v>
      </c>
      <c r="G31" s="16"/>
      <c r="H31" s="16"/>
      <c r="I31" s="1"/>
    </row>
    <row r="32" spans="1:9">
      <c r="A32" s="14">
        <v>17</v>
      </c>
      <c r="B32" s="15" t="s">
        <v>34</v>
      </c>
      <c r="C32" s="16">
        <v>2000</v>
      </c>
      <c r="D32" s="16">
        <v>2000</v>
      </c>
      <c r="E32" s="16">
        <v>2000</v>
      </c>
      <c r="F32" s="16">
        <v>2000</v>
      </c>
      <c r="G32" s="16"/>
      <c r="H32" s="16"/>
      <c r="I32" s="1"/>
    </row>
    <row r="33" spans="1:9" ht="49.5">
      <c r="A33" s="22">
        <v>18</v>
      </c>
      <c r="B33" s="23" t="s">
        <v>35</v>
      </c>
      <c r="C33" s="24">
        <v>434122.16200000001</v>
      </c>
      <c r="D33" s="24">
        <v>434122.16200000001</v>
      </c>
      <c r="E33" s="24">
        <v>33000</v>
      </c>
      <c r="F33" s="24">
        <v>33000</v>
      </c>
      <c r="G33" s="24">
        <f t="shared" si="0"/>
        <v>7.6015469581117587</v>
      </c>
      <c r="H33" s="24">
        <f t="shared" si="1"/>
        <v>7.6015469581117587</v>
      </c>
      <c r="I33" s="1"/>
    </row>
    <row r="34" spans="1:9">
      <c r="A34" s="11" t="s">
        <v>4</v>
      </c>
      <c r="B34" s="12" t="s">
        <v>36</v>
      </c>
      <c r="C34" s="16"/>
      <c r="D34" s="16"/>
      <c r="E34" s="16"/>
      <c r="F34" s="16"/>
      <c r="G34" s="16"/>
      <c r="H34" s="16"/>
      <c r="I34" s="1"/>
    </row>
    <row r="35" spans="1:9">
      <c r="A35" s="11" t="s">
        <v>5</v>
      </c>
      <c r="B35" s="12" t="s">
        <v>37</v>
      </c>
      <c r="C35" s="13">
        <v>409999.569416666</v>
      </c>
      <c r="D35" s="16"/>
      <c r="E35" s="13">
        <v>500000</v>
      </c>
      <c r="F35" s="16"/>
      <c r="G35" s="13">
        <f t="shared" si="0"/>
        <v>121.95134758589714</v>
      </c>
      <c r="H35" s="16"/>
      <c r="I35" s="1"/>
    </row>
    <row r="36" spans="1:9">
      <c r="A36" s="14">
        <v>1</v>
      </c>
      <c r="B36" s="15" t="s">
        <v>38</v>
      </c>
      <c r="C36" s="16">
        <v>219988.436333333</v>
      </c>
      <c r="D36" s="16"/>
      <c r="E36" s="16">
        <v>152000</v>
      </c>
      <c r="F36" s="16"/>
      <c r="G36" s="16">
        <f t="shared" si="0"/>
        <v>69.094540846540269</v>
      </c>
      <c r="H36" s="16"/>
      <c r="I36" s="1"/>
    </row>
    <row r="37" spans="1:9">
      <c r="A37" s="14">
        <f>A36+1</f>
        <v>2</v>
      </c>
      <c r="B37" s="15" t="s">
        <v>39</v>
      </c>
      <c r="C37" s="16">
        <v>6130.7340000000004</v>
      </c>
      <c r="D37" s="16"/>
      <c r="E37" s="16">
        <v>4000</v>
      </c>
      <c r="F37" s="16"/>
      <c r="G37" s="16"/>
      <c r="H37" s="16"/>
      <c r="I37" s="1"/>
    </row>
    <row r="38" spans="1:9">
      <c r="A38" s="14">
        <f>A37+1</f>
        <v>3</v>
      </c>
      <c r="B38" s="15" t="s">
        <v>40</v>
      </c>
      <c r="C38" s="16">
        <v>183880.399083333</v>
      </c>
      <c r="D38" s="16"/>
      <c r="E38" s="16">
        <v>343000</v>
      </c>
      <c r="F38" s="16"/>
      <c r="G38" s="16"/>
      <c r="H38" s="16"/>
      <c r="I38" s="1"/>
    </row>
    <row r="39" spans="1:9">
      <c r="A39" s="14">
        <f>A38+1</f>
        <v>4</v>
      </c>
      <c r="B39" s="15" t="s">
        <v>41</v>
      </c>
      <c r="C39" s="16"/>
      <c r="D39" s="16"/>
      <c r="E39" s="16"/>
      <c r="F39" s="16"/>
      <c r="G39" s="16"/>
      <c r="H39" s="16"/>
      <c r="I39" s="1"/>
    </row>
    <row r="40" spans="1:9">
      <c r="A40" s="14">
        <v>5</v>
      </c>
      <c r="B40" s="15" t="s">
        <v>45</v>
      </c>
      <c r="C40" s="16"/>
      <c r="D40" s="16"/>
      <c r="E40" s="16"/>
      <c r="F40" s="16"/>
      <c r="G40" s="16"/>
      <c r="H40" s="16"/>
      <c r="I40" s="1"/>
    </row>
    <row r="41" spans="1:9">
      <c r="A41" s="14">
        <v>6</v>
      </c>
      <c r="B41" s="15" t="s">
        <v>42</v>
      </c>
      <c r="C41" s="16"/>
      <c r="D41" s="16"/>
      <c r="E41" s="16">
        <v>1000</v>
      </c>
      <c r="F41" s="16"/>
      <c r="G41" s="16"/>
      <c r="H41" s="16"/>
      <c r="I41" s="1"/>
    </row>
    <row r="42" spans="1:9" ht="18.649999999999999" customHeight="1">
      <c r="A42" s="25" t="s">
        <v>6</v>
      </c>
      <c r="B42" s="26" t="s">
        <v>43</v>
      </c>
      <c r="C42" s="27"/>
      <c r="D42" s="27"/>
      <c r="E42" s="28">
        <v>5553.7960000000003</v>
      </c>
      <c r="F42" s="28">
        <v>5553.7960000000003</v>
      </c>
      <c r="G42" s="28"/>
      <c r="H42" s="28"/>
      <c r="I42" s="1"/>
    </row>
    <row r="43" spans="1:9" ht="22.5" customHeight="1">
      <c r="B43" s="29"/>
    </row>
    <row r="44" spans="1:9">
      <c r="B44" s="29"/>
    </row>
    <row r="45" spans="1:9">
      <c r="B45" s="30"/>
    </row>
    <row r="46" spans="1:9">
      <c r="A46" s="31"/>
      <c r="B46" s="29"/>
    </row>
    <row r="47" spans="1:9">
      <c r="A47" s="32"/>
      <c r="B47" s="29"/>
    </row>
    <row r="48" spans="1:9">
      <c r="A48" s="32"/>
      <c r="B48" s="29"/>
    </row>
  </sheetData>
  <mergeCells count="8">
    <mergeCell ref="G1:H1"/>
    <mergeCell ref="A4:H4"/>
    <mergeCell ref="A5:A7"/>
    <mergeCell ref="B5:B7"/>
    <mergeCell ref="C5:D6"/>
    <mergeCell ref="E5:F6"/>
    <mergeCell ref="G5:H6"/>
    <mergeCell ref="A3:H3"/>
  </mergeCells>
  <pageMargins left="0.11811023622047245" right="0.11811023622047245" top="0.74803149606299213" bottom="0.74803149606299213" header="0.31496062992125984" footer="0.31496062992125984"/>
  <pageSetup scale="7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C1E3DCA-913F-471B-97B2-85309CD7A9F8}">
  <ds:schemaRefs>
    <ds:schemaRef ds:uri="http://schemas.microsoft.com/office/2006/documentManagement/types"/>
    <ds:schemaRef ds:uri="http://schemas.microsoft.com/office/2006/metadata/properties"/>
    <ds:schemaRef ds:uri="http://schemas.microsoft.com/office/infopath/2007/PartnerControls"/>
    <ds:schemaRef ds:uri="http://www.w3.org/XML/1998/namespace"/>
    <ds:schemaRef ds:uri="http://purl.org/dc/terms/"/>
    <ds:schemaRef ds:uri="http://schemas.openxmlformats.org/package/2006/metadata/core-properties"/>
    <ds:schemaRef ds:uri="http://purl.org/dc/dcmitype/"/>
    <ds:schemaRef ds:uri="http://purl.org/dc/elements/1.1/"/>
  </ds:schemaRefs>
</ds:datastoreItem>
</file>

<file path=customXml/itemProps2.xml><?xml version="1.0" encoding="utf-8"?>
<ds:datastoreItem xmlns:ds="http://schemas.openxmlformats.org/officeDocument/2006/customXml" ds:itemID="{4E543531-1B4A-4207-8386-FA5675961B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E06BB30C-4494-413A-AE75-30BD91B1F5C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Admin</cp:lastModifiedBy>
  <cp:lastPrinted>2024-12-25T08:24:47Z</cp:lastPrinted>
  <dcterms:created xsi:type="dcterms:W3CDTF">2018-08-22T07:49:45Z</dcterms:created>
  <dcterms:modified xsi:type="dcterms:W3CDTF">2024-12-25T08:24:54Z</dcterms:modified>
</cp:coreProperties>
</file>